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8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<sst xmlns="http://schemas.openxmlformats.org/spreadsheetml/2006/main" count="115" uniqueCount="80">
  <si>
    <t>ESSEX U11 GP 2017-18</t>
  </si>
  <si>
    <t>Forename</t>
  </si>
  <si>
    <t>Surname</t>
  </si>
  <si>
    <t>M/F</t>
  </si>
  <si>
    <t>GP 1</t>
  </si>
  <si>
    <t>GP 2</t>
  </si>
  <si>
    <t xml:space="preserve">GP3 </t>
  </si>
  <si>
    <t xml:space="preserve">GP 4 </t>
  </si>
  <si>
    <t>GP 5</t>
  </si>
  <si>
    <t>GP Pts</t>
  </si>
  <si>
    <t>Nina</t>
  </si>
  <si>
    <t>Pert</t>
  </si>
  <si>
    <t>F</t>
  </si>
  <si>
    <t xml:space="preserve">Ben </t>
  </si>
  <si>
    <t>Chang</t>
  </si>
  <si>
    <t>M</t>
  </si>
  <si>
    <t>Dmitry</t>
  </si>
  <si>
    <t>Molostvov</t>
  </si>
  <si>
    <t>Adhvaith</t>
  </si>
  <si>
    <t>Badhrinath</t>
  </si>
  <si>
    <t>Bhramav</t>
  </si>
  <si>
    <t>Rajesh</t>
  </si>
  <si>
    <t>Shayan</t>
  </si>
  <si>
    <t>Gohil</t>
  </si>
  <si>
    <t>Jake</t>
  </si>
  <si>
    <t>Horton</t>
  </si>
  <si>
    <t>Ethan</t>
  </si>
  <si>
    <t>Yau</t>
  </si>
  <si>
    <t>Charlotte</t>
  </si>
  <si>
    <t>Willoughby</t>
  </si>
  <si>
    <t>Linards</t>
  </si>
  <si>
    <t>Jurisons</t>
  </si>
  <si>
    <t>Louis</t>
  </si>
  <si>
    <t>Thomas</t>
  </si>
  <si>
    <t>Dominique</t>
  </si>
  <si>
    <t>Granger</t>
  </si>
  <si>
    <t>Dylan</t>
  </si>
  <si>
    <t>Summers</t>
  </si>
  <si>
    <t>Jerry</t>
  </si>
  <si>
    <t>Zheng</t>
  </si>
  <si>
    <t>William</t>
  </si>
  <si>
    <t>Phillips</t>
  </si>
  <si>
    <t>Kaya</t>
  </si>
  <si>
    <t>Crawford</t>
  </si>
  <si>
    <t>Dinil</t>
  </si>
  <si>
    <t>Siriwardana</t>
  </si>
  <si>
    <t>Sebastian</t>
  </si>
  <si>
    <t>Rapley Mende</t>
  </si>
  <si>
    <t>Jaideep</t>
  </si>
  <si>
    <t>Cheema</t>
  </si>
  <si>
    <t>Alex</t>
  </si>
  <si>
    <t>Large</t>
  </si>
  <si>
    <t>Malachi</t>
  </si>
  <si>
    <t>Boone</t>
  </si>
  <si>
    <t>Leonard</t>
  </si>
  <si>
    <t>Cheung</t>
  </si>
  <si>
    <t>Liam</t>
  </si>
  <si>
    <t>Czop</t>
  </si>
  <si>
    <t>Alice</t>
  </si>
  <si>
    <t>White</t>
  </si>
  <si>
    <t>Maheep</t>
  </si>
  <si>
    <t>Singh</t>
  </si>
  <si>
    <t>James</t>
  </si>
  <si>
    <t>Zarzecki</t>
  </si>
  <si>
    <t>Felix</t>
  </si>
  <si>
    <t>Reeve</t>
  </si>
  <si>
    <t>Jamal</t>
  </si>
  <si>
    <t>Chitava</t>
  </si>
  <si>
    <t>Ellis</t>
  </si>
  <si>
    <t>Zoe</t>
  </si>
  <si>
    <t>Johnson</t>
  </si>
  <si>
    <t>Byon</t>
  </si>
  <si>
    <t>Meyer</t>
  </si>
  <si>
    <t>Hugo</t>
  </si>
  <si>
    <t>Alberto</t>
  </si>
  <si>
    <t>Westacott</t>
  </si>
  <si>
    <t>Sam</t>
  </si>
  <si>
    <t>Tiller</t>
  </si>
  <si>
    <t xml:space="preserve">Alfie </t>
  </si>
  <si>
    <t>Scott-Hazbei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</si>
</sst>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8"/>
      <name val="Arial"/>
      <family val="2"/>
    </font>
    <font>
      <sz val="12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wrapText="1"/>
    </xf>
    <xf numFmtId="0" fontId="3" fillId="0" borderId="3" xfId="0" applyFont="1" applyFill="1" applyBorder="1" applyAlignment="1">
      <alignment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2" fillId="0" borderId="5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J38"/>
  <sheetViews>
    <sheetView tabSelected="1" workbookViewId="0" topLeftCell="A8">
      <selection activeCell="B2" sqref="B2:J38"/>
    </sheetView>
  </sheetViews>
  <sheetFormatPr defaultColWidth="9.140625" defaultRowHeight="12.75"/>
  <cols>
    <col min="2" max="2" width="14.28125" style="0" customWidth="1"/>
    <col min="3" max="3" width="18.7109375" style="0" customWidth="1"/>
  </cols>
  <sheetData>
    <row r="2" spans="2:10" ht="23.25">
      <c r="B2" s="1"/>
      <c r="C2" s="2" t="s">
        <v>0</v>
      </c>
      <c r="D2" s="2"/>
      <c r="E2" s="2"/>
      <c r="F2" s="2"/>
      <c r="G2" s="2"/>
      <c r="H2" s="2"/>
      <c r="I2" s="2"/>
      <c r="J2" s="3"/>
    </row>
    <row r="3" spans="2:10" ht="32.25" thickBot="1">
      <c r="B3" s="4" t="s">
        <v>1</v>
      </c>
      <c r="C3" s="5" t="s">
        <v>2</v>
      </c>
      <c r="D3" s="6" t="s">
        <v>3</v>
      </c>
      <c r="E3" s="6" t="s">
        <v>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2:10" ht="15.75">
      <c r="B4" s="8" t="s">
        <v>10</v>
      </c>
      <c r="C4" s="8" t="s">
        <v>11</v>
      </c>
      <c r="D4" s="9" t="s">
        <v>12</v>
      </c>
      <c r="E4" s="9">
        <f>6*4</f>
        <v>24</v>
      </c>
      <c r="F4" s="9">
        <f>6*2</f>
        <v>12</v>
      </c>
      <c r="G4" s="9">
        <f>3*5.5</f>
        <v>16.5</v>
      </c>
      <c r="H4" s="9"/>
      <c r="I4" s="9"/>
      <c r="J4" s="10">
        <f aca="true" t="shared" si="0" ref="J4:J38">SUM(E4:I4)</f>
        <v>52.5</v>
      </c>
    </row>
    <row r="5" spans="2:10" ht="15.75">
      <c r="B5" s="11" t="s">
        <v>13</v>
      </c>
      <c r="C5" s="11" t="s">
        <v>14</v>
      </c>
      <c r="D5" s="12" t="s">
        <v>15</v>
      </c>
      <c r="E5" s="12">
        <f>3.5*4</f>
        <v>14</v>
      </c>
      <c r="F5" s="12">
        <f>3.5*4</f>
        <v>14</v>
      </c>
      <c r="G5" s="12">
        <f>3.5*3</f>
        <v>10.5</v>
      </c>
      <c r="H5" s="12"/>
      <c r="I5" s="9"/>
      <c r="J5" s="10">
        <f t="shared" si="0"/>
        <v>38.5</v>
      </c>
    </row>
    <row r="6" spans="2:10" ht="15.75">
      <c r="B6" s="11" t="s">
        <v>16</v>
      </c>
      <c r="C6" s="11" t="s">
        <v>17</v>
      </c>
      <c r="D6" s="12" t="s">
        <v>15</v>
      </c>
      <c r="E6" s="12">
        <f>3.5*4</f>
        <v>14</v>
      </c>
      <c r="F6" s="12">
        <f>3*4</f>
        <v>12</v>
      </c>
      <c r="G6" s="12">
        <f>4*3</f>
        <v>12</v>
      </c>
      <c r="H6" s="12"/>
      <c r="I6" s="9"/>
      <c r="J6" s="10">
        <f t="shared" si="0"/>
        <v>38</v>
      </c>
    </row>
    <row r="7" spans="2:10" ht="15.75">
      <c r="B7" s="13" t="s">
        <v>18</v>
      </c>
      <c r="C7" s="13" t="s">
        <v>19</v>
      </c>
      <c r="D7" s="12" t="s">
        <v>15</v>
      </c>
      <c r="E7" s="12">
        <f>3.5*4</f>
        <v>14</v>
      </c>
      <c r="F7" s="12">
        <f>2*4</f>
        <v>8</v>
      </c>
      <c r="G7" s="12">
        <f>2.5*3</f>
        <v>7.5</v>
      </c>
      <c r="H7" s="12"/>
      <c r="I7" s="9"/>
      <c r="J7" s="10">
        <f t="shared" si="0"/>
        <v>29.5</v>
      </c>
    </row>
    <row r="8" spans="2:10" ht="15.75">
      <c r="B8" s="13" t="s">
        <v>20</v>
      </c>
      <c r="C8" s="13" t="s">
        <v>21</v>
      </c>
      <c r="D8" s="12" t="s">
        <v>15</v>
      </c>
      <c r="E8" s="12">
        <f>4.5*4</f>
        <v>18</v>
      </c>
      <c r="F8" s="12">
        <v>0</v>
      </c>
      <c r="G8" s="12">
        <f>2*5.5</f>
        <v>11</v>
      </c>
      <c r="H8" s="12"/>
      <c r="I8" s="9"/>
      <c r="J8" s="10">
        <f t="shared" si="0"/>
        <v>29</v>
      </c>
    </row>
    <row r="9" spans="2:10" ht="15.75">
      <c r="B9" s="11" t="s">
        <v>22</v>
      </c>
      <c r="C9" s="11" t="s">
        <v>23</v>
      </c>
      <c r="D9" s="12" t="s">
        <v>15</v>
      </c>
      <c r="E9" s="12">
        <f>4*2</f>
        <v>8</v>
      </c>
      <c r="F9" s="12">
        <f>4.5*2</f>
        <v>9</v>
      </c>
      <c r="G9" s="12">
        <f>4*3</f>
        <v>12</v>
      </c>
      <c r="H9" s="12"/>
      <c r="I9" s="9"/>
      <c r="J9" s="10">
        <f t="shared" si="0"/>
        <v>29</v>
      </c>
    </row>
    <row r="10" spans="2:10" ht="15.75">
      <c r="B10" s="11" t="s">
        <v>24</v>
      </c>
      <c r="C10" s="11" t="s">
        <v>25</v>
      </c>
      <c r="D10" s="12" t="s">
        <v>15</v>
      </c>
      <c r="E10" s="12">
        <f>3.5*4</f>
        <v>14</v>
      </c>
      <c r="F10" s="12">
        <f>2*4</f>
        <v>8</v>
      </c>
      <c r="G10" s="12">
        <f>2*3</f>
        <v>6</v>
      </c>
      <c r="H10" s="12"/>
      <c r="I10" s="9"/>
      <c r="J10" s="10">
        <f t="shared" si="0"/>
        <v>28</v>
      </c>
    </row>
    <row r="11" spans="2:10" ht="15.75">
      <c r="B11" s="11" t="s">
        <v>26</v>
      </c>
      <c r="C11" s="11" t="s">
        <v>27</v>
      </c>
      <c r="D11" s="12" t="s">
        <v>15</v>
      </c>
      <c r="E11" s="14">
        <v>0</v>
      </c>
      <c r="F11" s="14">
        <f>3.5*4</f>
        <v>14</v>
      </c>
      <c r="G11" s="14">
        <f>4.5*3</f>
        <v>13.5</v>
      </c>
      <c r="H11" s="14"/>
      <c r="I11" s="15"/>
      <c r="J11" s="10">
        <f t="shared" si="0"/>
        <v>27.5</v>
      </c>
    </row>
    <row r="12" spans="2:10" ht="15.75">
      <c r="B12" s="11" t="s">
        <v>28</v>
      </c>
      <c r="C12" s="11" t="s">
        <v>29</v>
      </c>
      <c r="D12" s="12" t="s">
        <v>12</v>
      </c>
      <c r="E12" s="12">
        <f>3*2</f>
        <v>6</v>
      </c>
      <c r="F12" s="12">
        <f>3*2</f>
        <v>6</v>
      </c>
      <c r="G12" s="12">
        <f>4*3</f>
        <v>12</v>
      </c>
      <c r="H12" s="12"/>
      <c r="I12" s="9"/>
      <c r="J12" s="10">
        <f t="shared" si="0"/>
        <v>24</v>
      </c>
    </row>
    <row r="13" spans="2:10" ht="15.75">
      <c r="B13" s="11" t="s">
        <v>30</v>
      </c>
      <c r="C13" s="11" t="s">
        <v>31</v>
      </c>
      <c r="D13" s="12" t="s">
        <v>15</v>
      </c>
      <c r="E13" s="12">
        <f>3*2</f>
        <v>6</v>
      </c>
      <c r="F13" s="12">
        <f>3.5*2</f>
        <v>7</v>
      </c>
      <c r="G13" s="12">
        <f>3.5*3</f>
        <v>10.5</v>
      </c>
      <c r="H13" s="12"/>
      <c r="I13" s="9"/>
      <c r="J13" s="10">
        <f t="shared" si="0"/>
        <v>23.5</v>
      </c>
    </row>
    <row r="14" spans="2:10" ht="15.75">
      <c r="B14" s="11" t="s">
        <v>32</v>
      </c>
      <c r="C14" s="11" t="s">
        <v>33</v>
      </c>
      <c r="D14" s="12" t="s">
        <v>15</v>
      </c>
      <c r="E14" s="12">
        <f>4*2</f>
        <v>8</v>
      </c>
      <c r="F14" s="12">
        <f>4*2</f>
        <v>8</v>
      </c>
      <c r="G14" s="12">
        <f>2*3</f>
        <v>6</v>
      </c>
      <c r="H14" s="12"/>
      <c r="I14" s="9"/>
      <c r="J14" s="10">
        <f t="shared" si="0"/>
        <v>22</v>
      </c>
    </row>
    <row r="15" spans="2:10" ht="15.75">
      <c r="B15" s="11" t="s">
        <v>34</v>
      </c>
      <c r="C15" s="11" t="s">
        <v>35</v>
      </c>
      <c r="D15" s="12" t="s">
        <v>12</v>
      </c>
      <c r="E15" s="12">
        <f>2*4</f>
        <v>8</v>
      </c>
      <c r="F15" s="12">
        <f>2*4</f>
        <v>8</v>
      </c>
      <c r="G15" s="12">
        <f>2*3</f>
        <v>6</v>
      </c>
      <c r="H15" s="12"/>
      <c r="I15" s="9"/>
      <c r="J15" s="10">
        <f t="shared" si="0"/>
        <v>22</v>
      </c>
    </row>
    <row r="16" spans="2:10" ht="15.75">
      <c r="B16" s="11" t="s">
        <v>36</v>
      </c>
      <c r="C16" s="11" t="s">
        <v>37</v>
      </c>
      <c r="D16" s="12" t="s">
        <v>15</v>
      </c>
      <c r="E16" s="14">
        <v>0</v>
      </c>
      <c r="F16" s="14">
        <f>3*4</f>
        <v>12</v>
      </c>
      <c r="G16" s="14">
        <f>3*3</f>
        <v>9</v>
      </c>
      <c r="H16" s="14"/>
      <c r="I16" s="15"/>
      <c r="J16" s="10">
        <f t="shared" si="0"/>
        <v>21</v>
      </c>
    </row>
    <row r="17" spans="2:10" ht="15.75">
      <c r="B17" s="11" t="s">
        <v>38</v>
      </c>
      <c r="C17" s="11" t="s">
        <v>39</v>
      </c>
      <c r="D17" s="12" t="s">
        <v>15</v>
      </c>
      <c r="E17" s="12">
        <f>4*4</f>
        <v>16</v>
      </c>
      <c r="F17" s="12">
        <v>0</v>
      </c>
      <c r="G17" s="12">
        <v>0</v>
      </c>
      <c r="H17" s="12"/>
      <c r="I17" s="9"/>
      <c r="J17" s="10">
        <f t="shared" si="0"/>
        <v>16</v>
      </c>
    </row>
    <row r="18" spans="2:10" ht="15.75">
      <c r="B18" s="11" t="s">
        <v>40</v>
      </c>
      <c r="C18" s="11" t="s">
        <v>41</v>
      </c>
      <c r="D18" s="12" t="s">
        <v>15</v>
      </c>
      <c r="E18" s="12">
        <f>3.5*4</f>
        <v>14</v>
      </c>
      <c r="F18" s="12">
        <v>0</v>
      </c>
      <c r="G18" s="12">
        <v>0</v>
      </c>
      <c r="H18" s="12"/>
      <c r="I18" s="9"/>
      <c r="J18" s="10">
        <f t="shared" si="0"/>
        <v>14</v>
      </c>
    </row>
    <row r="19" spans="2:10" ht="15.75">
      <c r="B19" s="11" t="s">
        <v>42</v>
      </c>
      <c r="C19" s="11" t="s">
        <v>43</v>
      </c>
      <c r="D19" s="12" t="s">
        <v>15</v>
      </c>
      <c r="E19" s="14">
        <v>0</v>
      </c>
      <c r="F19" s="14">
        <f>2*4</f>
        <v>8</v>
      </c>
      <c r="G19" s="14">
        <f>2*3</f>
        <v>6</v>
      </c>
      <c r="H19" s="14"/>
      <c r="I19" s="15"/>
      <c r="J19" s="10">
        <f t="shared" si="0"/>
        <v>14</v>
      </c>
    </row>
    <row r="20" spans="2:10" ht="15.75">
      <c r="B20" s="11" t="s">
        <v>44</v>
      </c>
      <c r="C20" s="11" t="s">
        <v>45</v>
      </c>
      <c r="D20" s="12" t="s">
        <v>15</v>
      </c>
      <c r="E20" s="12">
        <f>3.5*2</f>
        <v>7</v>
      </c>
      <c r="F20" s="12">
        <f>3*2</f>
        <v>6</v>
      </c>
      <c r="G20" s="12">
        <v>0</v>
      </c>
      <c r="H20" s="12"/>
      <c r="I20" s="12"/>
      <c r="J20" s="10">
        <f t="shared" si="0"/>
        <v>13</v>
      </c>
    </row>
    <row r="21" spans="2:10" ht="15.75">
      <c r="B21" s="11" t="s">
        <v>46</v>
      </c>
      <c r="C21" s="11" t="s">
        <v>47</v>
      </c>
      <c r="D21" s="12" t="s">
        <v>15</v>
      </c>
      <c r="E21" s="14">
        <v>0</v>
      </c>
      <c r="F21" s="12">
        <f>2*2</f>
        <v>4</v>
      </c>
      <c r="G21" s="14">
        <f>3*3</f>
        <v>9</v>
      </c>
      <c r="H21" s="14"/>
      <c r="I21" s="14"/>
      <c r="J21" s="10">
        <f t="shared" si="0"/>
        <v>13</v>
      </c>
    </row>
    <row r="22" spans="2:10" ht="15.75">
      <c r="B22" s="11" t="s">
        <v>48</v>
      </c>
      <c r="C22" s="11" t="s">
        <v>49</v>
      </c>
      <c r="D22" s="12" t="s">
        <v>15</v>
      </c>
      <c r="E22" s="12">
        <f>3*4</f>
        <v>12</v>
      </c>
      <c r="F22" s="12">
        <v>0</v>
      </c>
      <c r="G22" s="12">
        <v>0</v>
      </c>
      <c r="H22" s="12"/>
      <c r="I22" s="12"/>
      <c r="J22" s="10">
        <f t="shared" si="0"/>
        <v>12</v>
      </c>
    </row>
    <row r="23" spans="2:10" ht="15.75">
      <c r="B23" s="11" t="s">
        <v>50</v>
      </c>
      <c r="C23" s="11" t="s">
        <v>51</v>
      </c>
      <c r="D23" s="12" t="s">
        <v>15</v>
      </c>
      <c r="E23" s="12">
        <f>3*4</f>
        <v>12</v>
      </c>
      <c r="F23" s="12">
        <v>0</v>
      </c>
      <c r="G23" s="12">
        <v>0</v>
      </c>
      <c r="H23" s="12"/>
      <c r="I23" s="12"/>
      <c r="J23" s="10">
        <f t="shared" si="0"/>
        <v>12</v>
      </c>
    </row>
    <row r="24" spans="2:10" ht="15.75">
      <c r="B24" s="11" t="s">
        <v>52</v>
      </c>
      <c r="C24" s="11" t="s">
        <v>53</v>
      </c>
      <c r="D24" s="12" t="s">
        <v>15</v>
      </c>
      <c r="E24" s="12">
        <f>1*4</f>
        <v>4</v>
      </c>
      <c r="F24" s="12">
        <f>2*4</f>
        <v>8</v>
      </c>
      <c r="G24" s="12">
        <v>0</v>
      </c>
      <c r="H24" s="12"/>
      <c r="I24" s="12"/>
      <c r="J24" s="10">
        <f t="shared" si="0"/>
        <v>12</v>
      </c>
    </row>
    <row r="25" spans="2:10" ht="15.75">
      <c r="B25" s="11" t="s">
        <v>54</v>
      </c>
      <c r="C25" s="11" t="s">
        <v>55</v>
      </c>
      <c r="D25" s="12" t="s">
        <v>15</v>
      </c>
      <c r="E25" s="14">
        <v>0</v>
      </c>
      <c r="F25" s="14">
        <f>3*2</f>
        <v>6</v>
      </c>
      <c r="G25" s="14">
        <f>2*3</f>
        <v>6</v>
      </c>
      <c r="H25" s="14"/>
      <c r="I25" s="14"/>
      <c r="J25" s="10">
        <f t="shared" si="0"/>
        <v>12</v>
      </c>
    </row>
    <row r="26" spans="2:10" ht="15.75">
      <c r="B26" s="11" t="s">
        <v>56</v>
      </c>
      <c r="C26" s="11" t="s">
        <v>57</v>
      </c>
      <c r="D26" s="12" t="s">
        <v>15</v>
      </c>
      <c r="E26" s="12">
        <f>2*4</f>
        <v>8</v>
      </c>
      <c r="F26" s="12">
        <f>0.5*4</f>
        <v>2</v>
      </c>
      <c r="G26" s="12">
        <v>0</v>
      </c>
      <c r="H26" s="12"/>
      <c r="I26" s="12"/>
      <c r="J26" s="10">
        <f t="shared" si="0"/>
        <v>10</v>
      </c>
    </row>
    <row r="27" spans="2:10" ht="15.75">
      <c r="B27" s="11" t="s">
        <v>58</v>
      </c>
      <c r="C27" s="11" t="s">
        <v>59</v>
      </c>
      <c r="D27" s="12" t="s">
        <v>12</v>
      </c>
      <c r="E27" s="12">
        <f>0*4</f>
        <v>0</v>
      </c>
      <c r="F27" s="12">
        <f>2.5*4</f>
        <v>10</v>
      </c>
      <c r="G27" s="12">
        <v>0</v>
      </c>
      <c r="H27" s="12"/>
      <c r="I27" s="12"/>
      <c r="J27" s="10">
        <f t="shared" si="0"/>
        <v>10</v>
      </c>
    </row>
    <row r="28" spans="2:10" ht="15.75">
      <c r="B28" s="11" t="s">
        <v>60</v>
      </c>
      <c r="C28" s="11" t="s">
        <v>61</v>
      </c>
      <c r="D28" s="12" t="s">
        <v>15</v>
      </c>
      <c r="E28" s="14">
        <v>0</v>
      </c>
      <c r="F28" s="12">
        <v>0</v>
      </c>
      <c r="G28" s="14">
        <f>3*3</f>
        <v>9</v>
      </c>
      <c r="H28" s="14"/>
      <c r="I28" s="14"/>
      <c r="J28" s="10">
        <f t="shared" si="0"/>
        <v>9</v>
      </c>
    </row>
    <row r="29" spans="2:10" ht="15.75">
      <c r="B29" s="11" t="s">
        <v>62</v>
      </c>
      <c r="C29" s="11" t="s">
        <v>63</v>
      </c>
      <c r="D29" s="12" t="s">
        <v>15</v>
      </c>
      <c r="E29" s="12">
        <f>2*4</f>
        <v>8</v>
      </c>
      <c r="F29" s="12">
        <v>0</v>
      </c>
      <c r="G29" s="12">
        <v>0</v>
      </c>
      <c r="H29" s="12"/>
      <c r="I29" s="12"/>
      <c r="J29" s="10">
        <f t="shared" si="0"/>
        <v>8</v>
      </c>
    </row>
    <row r="30" spans="2:10" ht="15.75">
      <c r="B30" s="11" t="s">
        <v>64</v>
      </c>
      <c r="C30" s="11" t="s">
        <v>65</v>
      </c>
      <c r="D30" s="12" t="s">
        <v>15</v>
      </c>
      <c r="E30" s="12">
        <f>2*4</f>
        <v>8</v>
      </c>
      <c r="F30" s="12">
        <v>0</v>
      </c>
      <c r="G30" s="12">
        <v>0</v>
      </c>
      <c r="H30" s="12"/>
      <c r="I30" s="12"/>
      <c r="J30" s="10">
        <f t="shared" si="0"/>
        <v>8</v>
      </c>
    </row>
    <row r="31" spans="2:10" ht="15.75">
      <c r="B31" s="11" t="s">
        <v>66</v>
      </c>
      <c r="C31" s="11" t="s">
        <v>67</v>
      </c>
      <c r="D31" s="12" t="s">
        <v>15</v>
      </c>
      <c r="E31" s="12">
        <f>2*4</f>
        <v>8</v>
      </c>
      <c r="F31" s="12">
        <v>0</v>
      </c>
      <c r="G31" s="12">
        <v>0</v>
      </c>
      <c r="H31" s="12"/>
      <c r="I31" s="12"/>
      <c r="J31" s="10">
        <f t="shared" si="0"/>
        <v>8</v>
      </c>
    </row>
    <row r="32" spans="2:10" ht="15.75">
      <c r="B32" s="11" t="s">
        <v>28</v>
      </c>
      <c r="C32" s="11" t="s">
        <v>68</v>
      </c>
      <c r="D32" s="12" t="s">
        <v>12</v>
      </c>
      <c r="E32" s="12">
        <f>2*2</f>
        <v>4</v>
      </c>
      <c r="F32" s="12">
        <v>0</v>
      </c>
      <c r="G32" s="12">
        <f>1*3</f>
        <v>3</v>
      </c>
      <c r="H32" s="12"/>
      <c r="I32" s="12"/>
      <c r="J32" s="10">
        <f t="shared" si="0"/>
        <v>7</v>
      </c>
    </row>
    <row r="33" spans="2:10" ht="15.75">
      <c r="B33" s="13" t="s">
        <v>69</v>
      </c>
      <c r="C33" s="13" t="s">
        <v>70</v>
      </c>
      <c r="D33" s="12" t="s">
        <v>12</v>
      </c>
      <c r="E33" s="12">
        <f>3*2</f>
        <v>6</v>
      </c>
      <c r="F33" s="12">
        <v>0</v>
      </c>
      <c r="G33" s="12">
        <v>0</v>
      </c>
      <c r="H33" s="12"/>
      <c r="I33" s="12"/>
      <c r="J33" s="10">
        <f t="shared" si="0"/>
        <v>6</v>
      </c>
    </row>
    <row r="34" spans="2:10" ht="15.75">
      <c r="B34" s="11" t="s">
        <v>71</v>
      </c>
      <c r="C34" s="11" t="s">
        <v>72</v>
      </c>
      <c r="D34" s="12" t="s">
        <v>15</v>
      </c>
      <c r="E34" s="12">
        <f>3*2</f>
        <v>6</v>
      </c>
      <c r="F34" s="12">
        <v>0</v>
      </c>
      <c r="G34" s="12">
        <v>0</v>
      </c>
      <c r="H34" s="12"/>
      <c r="I34" s="12"/>
      <c r="J34" s="10">
        <f t="shared" si="0"/>
        <v>6</v>
      </c>
    </row>
    <row r="35" spans="2:10" ht="15.75">
      <c r="B35" s="11" t="s">
        <v>73</v>
      </c>
      <c r="C35" s="11" t="s">
        <v>51</v>
      </c>
      <c r="D35" s="12" t="s">
        <v>15</v>
      </c>
      <c r="E35" s="12">
        <f>2*2</f>
        <v>4</v>
      </c>
      <c r="F35" s="12">
        <v>0</v>
      </c>
      <c r="G35" s="12">
        <v>0</v>
      </c>
      <c r="H35" s="12"/>
      <c r="I35" s="12"/>
      <c r="J35" s="10">
        <f t="shared" si="0"/>
        <v>4</v>
      </c>
    </row>
    <row r="36" spans="2:10" ht="15.75">
      <c r="B36" s="11" t="s">
        <v>74</v>
      </c>
      <c r="C36" s="11" t="s">
        <v>75</v>
      </c>
      <c r="D36" s="12" t="s">
        <v>15</v>
      </c>
      <c r="E36" s="12">
        <f>2*2</f>
        <v>4</v>
      </c>
      <c r="F36" s="12">
        <v>0</v>
      </c>
      <c r="G36" s="12">
        <v>0</v>
      </c>
      <c r="H36" s="12"/>
      <c r="I36" s="12"/>
      <c r="J36" s="10">
        <f t="shared" si="0"/>
        <v>4</v>
      </c>
    </row>
    <row r="37" spans="2:10" ht="15.75">
      <c r="B37" s="11" t="s">
        <v>76</v>
      </c>
      <c r="C37" s="11" t="s">
        <v>77</v>
      </c>
      <c r="D37" s="12" t="s">
        <v>15</v>
      </c>
      <c r="E37" s="12">
        <f>1*4</f>
        <v>4</v>
      </c>
      <c r="F37" s="12">
        <v>0</v>
      </c>
      <c r="G37" s="12">
        <v>0</v>
      </c>
      <c r="H37" s="12"/>
      <c r="I37" s="12"/>
      <c r="J37" s="10">
        <f t="shared" si="0"/>
        <v>4</v>
      </c>
    </row>
    <row r="38" spans="2:10" ht="15.75">
      <c r="B38" s="11" t="s">
        <v>78</v>
      </c>
      <c r="C38" s="11" t="s">
        <v>79</v>
      </c>
      <c r="D38" s="14" t="s">
        <v>15</v>
      </c>
      <c r="E38" s="14">
        <v>0</v>
      </c>
      <c r="F38" s="14">
        <v>0</v>
      </c>
      <c r="G38" s="14">
        <f>1*3</f>
        <v>3</v>
      </c>
      <c r="H38" s="14"/>
      <c r="I38" s="14"/>
      <c r="J38" s="10">
        <f t="shared" si="0"/>
        <v>3</v>
      </c>
    </row>
  </sheetData>
  <mergeCells count="1">
    <mergeCell ref="C2:I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</dc:creator>
  <cp:keywords/>
  <dc:description/>
  <cp:lastModifiedBy>Trevor</cp:lastModifiedBy>
  <dcterms:created xsi:type="dcterms:W3CDTF">2018-01-18T17:31:56Z</dcterms:created>
  <dcterms:modified xsi:type="dcterms:W3CDTF">2018-01-18T17:32:29Z</dcterms:modified>
  <cp:category/>
  <cp:version/>
  <cp:contentType/>
  <cp:contentStatus/>
</cp:coreProperties>
</file>