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<sst xmlns="http://schemas.openxmlformats.org/spreadsheetml/2006/main" count="115" uniqueCount="81">
  <si>
    <t>Forename</t>
  </si>
  <si>
    <t>Surname</t>
  </si>
  <si>
    <t>M/F</t>
  </si>
  <si>
    <t>GP 1</t>
  </si>
  <si>
    <t>GP 2</t>
  </si>
  <si>
    <t>GP 3</t>
  </si>
  <si>
    <t xml:space="preserve">GP 4 </t>
  </si>
  <si>
    <t>GP 5</t>
  </si>
  <si>
    <t>GP Pts</t>
  </si>
  <si>
    <t>M</t>
  </si>
  <si>
    <t>Findlay</t>
  </si>
  <si>
    <t>Lister</t>
  </si>
  <si>
    <t>Justus</t>
  </si>
  <si>
    <t>Genthe</t>
  </si>
  <si>
    <t>Christopher</t>
  </si>
  <si>
    <t>Willoughby</t>
  </si>
  <si>
    <t>Tejas</t>
  </si>
  <si>
    <t>Mulay</t>
  </si>
  <si>
    <t>Urbi</t>
  </si>
  <si>
    <t>Modhura</t>
  </si>
  <si>
    <t>F</t>
  </si>
  <si>
    <t>Purba</t>
  </si>
  <si>
    <t>Audhora</t>
  </si>
  <si>
    <t>Isha</t>
  </si>
  <si>
    <t>Aggarwal-Stanbridge</t>
  </si>
  <si>
    <t>Alexander</t>
  </si>
  <si>
    <t>Jonathan</t>
  </si>
  <si>
    <t>Cheung</t>
  </si>
  <si>
    <t>Charukgan</t>
  </si>
  <si>
    <t>Muhunthan</t>
  </si>
  <si>
    <t>Ruhaab</t>
  </si>
  <si>
    <t>Amir</t>
  </si>
  <si>
    <t>Unnabhv</t>
  </si>
  <si>
    <t>Maheshwari</t>
  </si>
  <si>
    <t>Jishnu</t>
  </si>
  <si>
    <t>Rajaram</t>
  </si>
  <si>
    <t>Vinuki</t>
  </si>
  <si>
    <t>Peries</t>
  </si>
  <si>
    <t>Madison</t>
  </si>
  <si>
    <t>Bowden</t>
  </si>
  <si>
    <t>Sebastian</t>
  </si>
  <si>
    <t>ESSEX U14 GP 2017-18</t>
  </si>
  <si>
    <t>Fraser</t>
  </si>
  <si>
    <t>Caves</t>
  </si>
  <si>
    <t>Matthew</t>
  </si>
  <si>
    <t>Davis</t>
  </si>
  <si>
    <t>Anum</t>
  </si>
  <si>
    <t>Sheikh</t>
  </si>
  <si>
    <t>Sri Nivasan</t>
  </si>
  <si>
    <t>Loganathan</t>
  </si>
  <si>
    <t>Stewart</t>
  </si>
  <si>
    <t>Day</t>
  </si>
  <si>
    <t>Lockett</t>
  </si>
  <si>
    <t>Lily</t>
  </si>
  <si>
    <t>Moorey</t>
  </si>
  <si>
    <t>Nigel</t>
  </si>
  <si>
    <t>Arun Jacob</t>
  </si>
  <si>
    <t>James</t>
  </si>
  <si>
    <t>Black</t>
  </si>
  <si>
    <t>Lakshan</t>
  </si>
  <si>
    <t>Siddharth</t>
  </si>
  <si>
    <t>Benedict</t>
  </si>
  <si>
    <t>Heath</t>
  </si>
  <si>
    <t>Jamie</t>
  </si>
  <si>
    <t>Brown</t>
  </si>
  <si>
    <t>Bridgeman</t>
  </si>
  <si>
    <t>Olivia</t>
  </si>
  <si>
    <t>Ayub</t>
  </si>
  <si>
    <t>Mourad</t>
  </si>
  <si>
    <t>Joshua</t>
  </si>
  <si>
    <t>Pooler</t>
  </si>
  <si>
    <t>Theo</t>
  </si>
  <si>
    <t>Flower</t>
  </si>
  <si>
    <t>Thomas</t>
  </si>
  <si>
    <t>Oddy</t>
  </si>
  <si>
    <t>Tom</t>
  </si>
  <si>
    <t>Maskell</t>
  </si>
  <si>
    <t>John-Paul</t>
  </si>
  <si>
    <t>Lee</t>
  </si>
  <si>
    <t>Neil</t>
  </si>
  <si>
    <t>Siriwardana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</si>
</sst>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3:N39"/>
  <sheetViews>
    <sheetView tabSelected="1" workbookViewId="0" topLeftCell="A1">
      <selection activeCell="H38" sqref="H38"/>
    </sheetView>
  </sheetViews>
  <sheetFormatPr defaultColWidth="9.140625" defaultRowHeight="12.75"/>
  <cols>
    <col min="6" max="6" width="13.57421875" style="0" customWidth="1"/>
    <col min="7" max="7" width="20.140625" style="0" customWidth="1"/>
  </cols>
  <sheetData>
    <row r="3" spans="6:14" ht="23.25">
      <c r="F3" s="1"/>
      <c r="G3" s="24" t="s">
        <v>41</v>
      </c>
      <c r="H3" s="24"/>
      <c r="I3" s="24"/>
      <c r="J3" s="24"/>
      <c r="K3" s="24"/>
      <c r="L3" s="24"/>
      <c r="M3" s="24"/>
      <c r="N3" s="2"/>
    </row>
    <row r="4" spans="6:14" ht="16.5" thickBot="1">
      <c r="F4" s="3" t="s">
        <v>0</v>
      </c>
      <c r="G4" s="4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  <c r="M4" s="6" t="s">
        <v>7</v>
      </c>
      <c r="N4" s="7" t="s">
        <v>8</v>
      </c>
    </row>
    <row r="5" spans="6:14" ht="15.75">
      <c r="F5" s="25" t="s">
        <v>18</v>
      </c>
      <c r="G5" s="25" t="s">
        <v>19</v>
      </c>
      <c r="H5" s="8" t="s">
        <v>20</v>
      </c>
      <c r="I5" s="9">
        <f>3*4.5</f>
        <v>13.5</v>
      </c>
      <c r="J5" s="10">
        <f>5*2.5</f>
        <v>12.5</v>
      </c>
      <c r="K5" s="10"/>
      <c r="L5" s="10"/>
      <c r="M5" s="11"/>
      <c r="N5" s="12">
        <f aca="true" t="shared" si="0" ref="N5:N39">SUM(I5:M5)</f>
        <v>26</v>
      </c>
    </row>
    <row r="6" spans="6:14" ht="15.75">
      <c r="F6" s="13" t="s">
        <v>28</v>
      </c>
      <c r="G6" s="13" t="s">
        <v>29</v>
      </c>
      <c r="H6" s="14" t="s">
        <v>9</v>
      </c>
      <c r="I6" s="14">
        <f>3.5*4.5</f>
        <v>15.75</v>
      </c>
      <c r="J6" s="15">
        <f>4*2.5</f>
        <v>10</v>
      </c>
      <c r="K6" s="15"/>
      <c r="L6" s="15"/>
      <c r="M6" s="11"/>
      <c r="N6" s="12">
        <f t="shared" si="0"/>
        <v>25.75</v>
      </c>
    </row>
    <row r="7" spans="6:14" ht="15.75">
      <c r="F7" s="18" t="s">
        <v>21</v>
      </c>
      <c r="G7" s="18" t="s">
        <v>22</v>
      </c>
      <c r="H7" s="14" t="s">
        <v>20</v>
      </c>
      <c r="I7" s="14">
        <f>3*4.5</f>
        <v>13.5</v>
      </c>
      <c r="J7" s="15">
        <f>3.5*2.5</f>
        <v>8.75</v>
      </c>
      <c r="K7" s="15"/>
      <c r="L7" s="15"/>
      <c r="M7" s="11"/>
      <c r="N7" s="12">
        <f t="shared" si="0"/>
        <v>22.25</v>
      </c>
    </row>
    <row r="8" spans="6:14" ht="15.75">
      <c r="F8" s="13" t="s">
        <v>42</v>
      </c>
      <c r="G8" s="13" t="s">
        <v>43</v>
      </c>
      <c r="H8" s="14" t="s">
        <v>9</v>
      </c>
      <c r="I8" s="17">
        <f>4*2.5</f>
        <v>10</v>
      </c>
      <c r="J8" s="15">
        <f>4*2.5</f>
        <v>10</v>
      </c>
      <c r="K8" s="15"/>
      <c r="L8" s="15"/>
      <c r="M8" s="11"/>
      <c r="N8" s="12">
        <f t="shared" si="0"/>
        <v>20</v>
      </c>
    </row>
    <row r="9" spans="6:14" ht="15.75">
      <c r="F9" s="13" t="s">
        <v>10</v>
      </c>
      <c r="G9" s="13" t="s">
        <v>11</v>
      </c>
      <c r="H9" s="14" t="s">
        <v>9</v>
      </c>
      <c r="I9" s="17">
        <f>4*4.5</f>
        <v>18</v>
      </c>
      <c r="J9" s="15">
        <v>0</v>
      </c>
      <c r="K9" s="15"/>
      <c r="L9" s="15"/>
      <c r="M9" s="11"/>
      <c r="N9" s="12">
        <f t="shared" si="0"/>
        <v>18</v>
      </c>
    </row>
    <row r="10" spans="6:14" ht="15.75">
      <c r="F10" s="13" t="s">
        <v>38</v>
      </c>
      <c r="G10" s="13" t="s">
        <v>39</v>
      </c>
      <c r="H10" s="14" t="s">
        <v>9</v>
      </c>
      <c r="I10" s="14">
        <f>2*4.5</f>
        <v>9</v>
      </c>
      <c r="J10" s="15">
        <f>3.5*2.5</f>
        <v>8.75</v>
      </c>
      <c r="K10" s="15"/>
      <c r="L10" s="15"/>
      <c r="M10" s="11"/>
      <c r="N10" s="12">
        <f t="shared" si="0"/>
        <v>17.75</v>
      </c>
    </row>
    <row r="11" spans="6:14" ht="15.75">
      <c r="F11" s="13" t="s">
        <v>14</v>
      </c>
      <c r="G11" s="13" t="s">
        <v>15</v>
      </c>
      <c r="H11" s="14" t="s">
        <v>9</v>
      </c>
      <c r="I11" s="20">
        <f>2.5*4.5</f>
        <v>11.25</v>
      </c>
      <c r="J11" s="14">
        <f>2*2.5</f>
        <v>5</v>
      </c>
      <c r="K11" s="14"/>
      <c r="L11" s="14"/>
      <c r="M11" s="11"/>
      <c r="N11" s="12">
        <f t="shared" si="0"/>
        <v>16.25</v>
      </c>
    </row>
    <row r="12" spans="6:14" ht="15.75">
      <c r="F12" s="13" t="s">
        <v>44</v>
      </c>
      <c r="G12" s="13" t="s">
        <v>45</v>
      </c>
      <c r="H12" s="14" t="s">
        <v>9</v>
      </c>
      <c r="I12" s="20">
        <f>3*2.5</f>
        <v>7.5</v>
      </c>
      <c r="J12" s="14">
        <f>3*2.5</f>
        <v>7.5</v>
      </c>
      <c r="K12" s="14"/>
      <c r="L12" s="14"/>
      <c r="M12" s="11"/>
      <c r="N12" s="12">
        <f t="shared" si="0"/>
        <v>15</v>
      </c>
    </row>
    <row r="13" spans="6:14" ht="15.75">
      <c r="F13" s="18" t="s">
        <v>23</v>
      </c>
      <c r="G13" s="26" t="s">
        <v>24</v>
      </c>
      <c r="H13" s="21" t="s">
        <v>20</v>
      </c>
      <c r="I13" s="22">
        <f>3*2.5</f>
        <v>7.5</v>
      </c>
      <c r="J13" s="21">
        <f>3*2.5</f>
        <v>7.5</v>
      </c>
      <c r="K13" s="21"/>
      <c r="L13" s="21"/>
      <c r="M13" s="11"/>
      <c r="N13" s="12">
        <f t="shared" si="0"/>
        <v>15</v>
      </c>
    </row>
    <row r="14" spans="6:14" ht="15.75">
      <c r="F14" s="13" t="s">
        <v>46</v>
      </c>
      <c r="G14" s="13" t="s">
        <v>47</v>
      </c>
      <c r="H14" s="14" t="s">
        <v>20</v>
      </c>
      <c r="I14" s="14">
        <v>0</v>
      </c>
      <c r="J14" s="14">
        <f>5.5*2.5</f>
        <v>13.75</v>
      </c>
      <c r="K14" s="14"/>
      <c r="L14" s="14"/>
      <c r="M14" s="11"/>
      <c r="N14" s="12">
        <f t="shared" si="0"/>
        <v>13.75</v>
      </c>
    </row>
    <row r="15" spans="6:14" ht="15.75">
      <c r="F15" s="13" t="s">
        <v>48</v>
      </c>
      <c r="G15" s="13" t="s">
        <v>49</v>
      </c>
      <c r="H15" s="14" t="s">
        <v>9</v>
      </c>
      <c r="I15" s="14">
        <f>3*4.5</f>
        <v>13.5</v>
      </c>
      <c r="J15" s="14">
        <v>0</v>
      </c>
      <c r="K15" s="14"/>
      <c r="L15" s="14"/>
      <c r="M15" s="11"/>
      <c r="N15" s="12">
        <f t="shared" si="0"/>
        <v>13.5</v>
      </c>
    </row>
    <row r="16" spans="6:14" ht="15.75">
      <c r="F16" s="13" t="s">
        <v>50</v>
      </c>
      <c r="G16" s="13" t="s">
        <v>51</v>
      </c>
      <c r="H16" s="14" t="s">
        <v>9</v>
      </c>
      <c r="I16" s="14">
        <f>2.5*2.5</f>
        <v>6.25</v>
      </c>
      <c r="J16" s="14">
        <f>2.5*2.5</f>
        <v>6.25</v>
      </c>
      <c r="K16" s="14"/>
      <c r="L16" s="14"/>
      <c r="M16" s="11"/>
      <c r="N16" s="12">
        <f t="shared" si="0"/>
        <v>12.5</v>
      </c>
    </row>
    <row r="17" spans="6:14" ht="15.75">
      <c r="F17" s="13" t="s">
        <v>16</v>
      </c>
      <c r="G17" s="13" t="s">
        <v>17</v>
      </c>
      <c r="H17" s="14" t="s">
        <v>9</v>
      </c>
      <c r="I17" s="19">
        <v>0</v>
      </c>
      <c r="J17" s="19">
        <f>4.5*2.5</f>
        <v>11.25</v>
      </c>
      <c r="K17" s="19"/>
      <c r="L17" s="19"/>
      <c r="M17" s="16"/>
      <c r="N17" s="12">
        <f t="shared" si="0"/>
        <v>11.25</v>
      </c>
    </row>
    <row r="18" spans="6:14" ht="15.75">
      <c r="F18" s="13" t="s">
        <v>26</v>
      </c>
      <c r="G18" s="13" t="s">
        <v>27</v>
      </c>
      <c r="H18" s="14" t="s">
        <v>9</v>
      </c>
      <c r="I18" s="14">
        <v>0</v>
      </c>
      <c r="J18" s="14">
        <f>4.5*2.5</f>
        <v>11.25</v>
      </c>
      <c r="K18" s="14"/>
      <c r="L18" s="14"/>
      <c r="M18" s="11"/>
      <c r="N18" s="12">
        <f t="shared" si="0"/>
        <v>11.25</v>
      </c>
    </row>
    <row r="19" spans="6:14" ht="15.75">
      <c r="F19" s="13" t="s">
        <v>25</v>
      </c>
      <c r="G19" s="13" t="s">
        <v>52</v>
      </c>
      <c r="H19" s="14" t="s">
        <v>9</v>
      </c>
      <c r="I19" s="17">
        <f>4*2.5</f>
        <v>10</v>
      </c>
      <c r="J19" s="14">
        <v>0</v>
      </c>
      <c r="K19" s="14"/>
      <c r="L19" s="14"/>
      <c r="M19" s="11"/>
      <c r="N19" s="12">
        <f t="shared" si="0"/>
        <v>10</v>
      </c>
    </row>
    <row r="20" spans="6:14" ht="15.75">
      <c r="F20" s="13" t="s">
        <v>53</v>
      </c>
      <c r="G20" s="13" t="s">
        <v>54</v>
      </c>
      <c r="H20" s="14" t="s">
        <v>20</v>
      </c>
      <c r="I20" s="14">
        <f>4*2.5</f>
        <v>10</v>
      </c>
      <c r="J20" s="14">
        <v>0</v>
      </c>
      <c r="K20" s="14"/>
      <c r="L20" s="14"/>
      <c r="M20" s="11"/>
      <c r="N20" s="12">
        <f t="shared" si="0"/>
        <v>10</v>
      </c>
    </row>
    <row r="21" spans="6:14" ht="15.75">
      <c r="F21" s="13" t="s">
        <v>32</v>
      </c>
      <c r="G21" s="13" t="s">
        <v>33</v>
      </c>
      <c r="H21" s="14" t="s">
        <v>9</v>
      </c>
      <c r="I21" s="14">
        <f>4*2.5</f>
        <v>10</v>
      </c>
      <c r="J21" s="14">
        <v>0</v>
      </c>
      <c r="K21" s="14"/>
      <c r="L21" s="14"/>
      <c r="M21" s="11"/>
      <c r="N21" s="12">
        <f t="shared" si="0"/>
        <v>10</v>
      </c>
    </row>
    <row r="22" spans="6:14" ht="15.75">
      <c r="F22" s="13" t="s">
        <v>55</v>
      </c>
      <c r="G22" s="13" t="s">
        <v>56</v>
      </c>
      <c r="H22" s="14" t="s">
        <v>9</v>
      </c>
      <c r="I22" s="19">
        <f>4*2.5</f>
        <v>10</v>
      </c>
      <c r="J22" s="19">
        <v>0</v>
      </c>
      <c r="K22" s="19"/>
      <c r="L22" s="19"/>
      <c r="M22" s="19"/>
      <c r="N22" s="12">
        <f t="shared" si="0"/>
        <v>10</v>
      </c>
    </row>
    <row r="23" spans="6:14" ht="15.75">
      <c r="F23" s="13" t="s">
        <v>36</v>
      </c>
      <c r="G23" s="13" t="s">
        <v>37</v>
      </c>
      <c r="H23" s="14" t="s">
        <v>20</v>
      </c>
      <c r="I23" s="14">
        <f>3*2.5</f>
        <v>7.5</v>
      </c>
      <c r="J23" s="14">
        <f>1*2.5</f>
        <v>2.5</v>
      </c>
      <c r="K23" s="14"/>
      <c r="L23" s="14"/>
      <c r="M23" s="14"/>
      <c r="N23" s="12">
        <f t="shared" si="0"/>
        <v>10</v>
      </c>
    </row>
    <row r="24" spans="6:14" ht="15.75">
      <c r="F24" s="13" t="s">
        <v>57</v>
      </c>
      <c r="G24" s="13" t="s">
        <v>58</v>
      </c>
      <c r="H24" s="14" t="s">
        <v>9</v>
      </c>
      <c r="I24" s="19">
        <f>2*2.5</f>
        <v>5</v>
      </c>
      <c r="J24" s="19">
        <f>2*2.5</f>
        <v>5</v>
      </c>
      <c r="K24" s="19"/>
      <c r="L24" s="19"/>
      <c r="M24" s="19"/>
      <c r="N24" s="12">
        <f t="shared" si="0"/>
        <v>10</v>
      </c>
    </row>
    <row r="25" spans="6:14" ht="15.75">
      <c r="F25" s="13" t="s">
        <v>59</v>
      </c>
      <c r="G25" s="13" t="s">
        <v>60</v>
      </c>
      <c r="H25" s="14" t="s">
        <v>9</v>
      </c>
      <c r="I25" s="14">
        <v>0</v>
      </c>
      <c r="J25" s="14">
        <f>4*2.5</f>
        <v>10</v>
      </c>
      <c r="K25" s="14"/>
      <c r="L25" s="14"/>
      <c r="M25" s="14"/>
      <c r="N25" s="12">
        <f t="shared" si="0"/>
        <v>10</v>
      </c>
    </row>
    <row r="26" spans="6:14" ht="15.75">
      <c r="F26" s="13" t="s">
        <v>61</v>
      </c>
      <c r="G26" s="13" t="s">
        <v>62</v>
      </c>
      <c r="H26" s="14" t="s">
        <v>9</v>
      </c>
      <c r="I26" s="14">
        <f>3.5*2.5</f>
        <v>8.75</v>
      </c>
      <c r="J26" s="14">
        <v>0</v>
      </c>
      <c r="K26" s="14"/>
      <c r="L26" s="14"/>
      <c r="M26" s="14"/>
      <c r="N26" s="12">
        <f t="shared" si="0"/>
        <v>8.75</v>
      </c>
    </row>
    <row r="27" spans="6:14" ht="15.75">
      <c r="F27" s="13" t="s">
        <v>63</v>
      </c>
      <c r="G27" s="13" t="s">
        <v>64</v>
      </c>
      <c r="H27" s="14" t="s">
        <v>9</v>
      </c>
      <c r="I27" s="14">
        <f>3*2.5</f>
        <v>7.5</v>
      </c>
      <c r="J27" s="14">
        <v>0</v>
      </c>
      <c r="K27" s="14"/>
      <c r="L27" s="14"/>
      <c r="M27" s="14"/>
      <c r="N27" s="12">
        <f t="shared" si="0"/>
        <v>7.5</v>
      </c>
    </row>
    <row r="28" spans="6:14" ht="15.75">
      <c r="F28" s="13" t="s">
        <v>40</v>
      </c>
      <c r="G28" s="13" t="s">
        <v>65</v>
      </c>
      <c r="H28" s="14" t="s">
        <v>9</v>
      </c>
      <c r="I28" s="14">
        <f>3*2.5</f>
        <v>7.5</v>
      </c>
      <c r="J28" s="14">
        <v>0</v>
      </c>
      <c r="K28" s="14"/>
      <c r="L28" s="14"/>
      <c r="M28" s="14"/>
      <c r="N28" s="23">
        <f t="shared" si="0"/>
        <v>7.5</v>
      </c>
    </row>
    <row r="29" spans="6:14" ht="15.75">
      <c r="F29" s="13" t="s">
        <v>66</v>
      </c>
      <c r="G29" s="13" t="s">
        <v>43</v>
      </c>
      <c r="H29" s="14" t="s">
        <v>20</v>
      </c>
      <c r="I29" s="14">
        <f>2*2.5</f>
        <v>5</v>
      </c>
      <c r="J29" s="14">
        <f>1*2.5</f>
        <v>2.5</v>
      </c>
      <c r="K29" s="14"/>
      <c r="L29" s="14"/>
      <c r="M29" s="14"/>
      <c r="N29" s="23">
        <f t="shared" si="0"/>
        <v>7.5</v>
      </c>
    </row>
    <row r="30" spans="6:14" ht="15.75">
      <c r="F30" s="13" t="s">
        <v>34</v>
      </c>
      <c r="G30" s="13" t="s">
        <v>35</v>
      </c>
      <c r="H30" s="14" t="s">
        <v>9</v>
      </c>
      <c r="I30" s="14">
        <v>0</v>
      </c>
      <c r="J30" s="14">
        <f>3*2.5</f>
        <v>7.5</v>
      </c>
      <c r="K30" s="14"/>
      <c r="L30" s="14"/>
      <c r="M30" s="14"/>
      <c r="N30" s="23">
        <f t="shared" si="0"/>
        <v>7.5</v>
      </c>
    </row>
    <row r="31" spans="6:14" ht="15.75">
      <c r="F31" s="13" t="s">
        <v>67</v>
      </c>
      <c r="G31" s="13" t="s">
        <v>68</v>
      </c>
      <c r="H31" s="14" t="s">
        <v>9</v>
      </c>
      <c r="I31" s="14">
        <v>0</v>
      </c>
      <c r="J31" s="14">
        <f>3*2.5</f>
        <v>7.5</v>
      </c>
      <c r="K31" s="14"/>
      <c r="L31" s="14"/>
      <c r="M31" s="14"/>
      <c r="N31" s="23">
        <f t="shared" si="0"/>
        <v>7.5</v>
      </c>
    </row>
    <row r="32" spans="6:14" ht="15.75">
      <c r="F32" s="13" t="s">
        <v>69</v>
      </c>
      <c r="G32" s="13" t="s">
        <v>70</v>
      </c>
      <c r="H32" s="14" t="s">
        <v>9</v>
      </c>
      <c r="I32" s="14">
        <f>2*2.5</f>
        <v>5</v>
      </c>
      <c r="J32" s="14">
        <v>0</v>
      </c>
      <c r="K32" s="14"/>
      <c r="L32" s="14"/>
      <c r="M32" s="14"/>
      <c r="N32" s="23">
        <f t="shared" si="0"/>
        <v>5</v>
      </c>
    </row>
    <row r="33" spans="6:14" ht="15.75">
      <c r="F33" s="13" t="s">
        <v>71</v>
      </c>
      <c r="G33" s="13" t="s">
        <v>72</v>
      </c>
      <c r="H33" s="14" t="s">
        <v>9</v>
      </c>
      <c r="I33" s="14">
        <f>2*2.5</f>
        <v>5</v>
      </c>
      <c r="J33" s="14">
        <v>0</v>
      </c>
      <c r="K33" s="14"/>
      <c r="L33" s="14"/>
      <c r="M33" s="14"/>
      <c r="N33" s="23">
        <f t="shared" si="0"/>
        <v>5</v>
      </c>
    </row>
    <row r="34" spans="6:14" ht="15.75">
      <c r="F34" s="13" t="s">
        <v>30</v>
      </c>
      <c r="G34" s="13" t="s">
        <v>31</v>
      </c>
      <c r="H34" s="14" t="s">
        <v>9</v>
      </c>
      <c r="I34" s="14">
        <v>0</v>
      </c>
      <c r="J34" s="14">
        <f>2*2.5</f>
        <v>5</v>
      </c>
      <c r="K34" s="14"/>
      <c r="L34" s="14"/>
      <c r="M34" s="14"/>
      <c r="N34" s="23">
        <f t="shared" si="0"/>
        <v>5</v>
      </c>
    </row>
    <row r="35" spans="6:14" ht="15.75">
      <c r="F35" s="13" t="s">
        <v>12</v>
      </c>
      <c r="G35" s="13" t="s">
        <v>13</v>
      </c>
      <c r="H35" s="14" t="s">
        <v>9</v>
      </c>
      <c r="I35" s="14">
        <f>1*4.5</f>
        <v>4.5</v>
      </c>
      <c r="J35" s="14">
        <v>0</v>
      </c>
      <c r="K35" s="14"/>
      <c r="L35" s="14"/>
      <c r="M35" s="14"/>
      <c r="N35" s="23">
        <f t="shared" si="0"/>
        <v>4.5</v>
      </c>
    </row>
    <row r="36" spans="6:14" ht="15.75">
      <c r="F36" s="13" t="s">
        <v>73</v>
      </c>
      <c r="G36" s="13" t="s">
        <v>74</v>
      </c>
      <c r="H36" s="14" t="s">
        <v>9</v>
      </c>
      <c r="I36" s="14">
        <f>1.5*2.5</f>
        <v>3.75</v>
      </c>
      <c r="J36" s="14">
        <v>0</v>
      </c>
      <c r="K36" s="14"/>
      <c r="L36" s="14"/>
      <c r="M36" s="14"/>
      <c r="N36" s="23">
        <f t="shared" si="0"/>
        <v>3.75</v>
      </c>
    </row>
    <row r="37" spans="6:14" ht="15.75">
      <c r="F37" s="13" t="s">
        <v>75</v>
      </c>
      <c r="G37" s="13" t="s">
        <v>76</v>
      </c>
      <c r="H37" s="14" t="s">
        <v>9</v>
      </c>
      <c r="I37" s="14">
        <f>1.5*2.5</f>
        <v>3.75</v>
      </c>
      <c r="J37" s="14">
        <v>0</v>
      </c>
      <c r="K37" s="14"/>
      <c r="L37" s="14"/>
      <c r="M37" s="14"/>
      <c r="N37" s="23">
        <f t="shared" si="0"/>
        <v>3.75</v>
      </c>
    </row>
    <row r="38" spans="6:14" ht="15.75">
      <c r="F38" s="13" t="s">
        <v>77</v>
      </c>
      <c r="G38" s="13" t="s">
        <v>78</v>
      </c>
      <c r="H38" s="14" t="s">
        <v>9</v>
      </c>
      <c r="I38" s="19">
        <f>0*2.5</f>
        <v>0</v>
      </c>
      <c r="J38" s="19">
        <v>0</v>
      </c>
      <c r="K38" s="19"/>
      <c r="L38" s="19"/>
      <c r="M38" s="19"/>
      <c r="N38" s="23">
        <f t="shared" si="0"/>
        <v>0</v>
      </c>
    </row>
    <row r="39" spans="6:14" ht="15.75">
      <c r="F39" s="13" t="s">
        <v>79</v>
      </c>
      <c r="G39" s="13" t="s">
        <v>80</v>
      </c>
      <c r="H39" s="14" t="s">
        <v>9</v>
      </c>
      <c r="I39" s="19">
        <f>0*2.5</f>
        <v>0</v>
      </c>
      <c r="J39" s="19">
        <v>0</v>
      </c>
      <c r="K39" s="19"/>
      <c r="L39" s="19"/>
      <c r="M39" s="19"/>
      <c r="N39" s="23">
        <f t="shared" si="0"/>
        <v>0</v>
      </c>
    </row>
  </sheetData>
  <mergeCells count="1">
    <mergeCell ref="G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2016-12-08T14:50:45Z</dcterms:created>
  <dcterms:modified xsi:type="dcterms:W3CDTF">2017-11-20T22:37:51Z</dcterms:modified>
  <cp:category/>
  <cp:version/>
  <cp:contentType/>
  <cp:contentStatus/>
</cp:coreProperties>
</file>