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<sst xmlns="http://schemas.openxmlformats.org/spreadsheetml/2006/main" count="46" uniqueCount="36">
  <si>
    <t>ESSEX U18 GP 2017-18</t>
  </si>
  <si>
    <t>Forename</t>
  </si>
  <si>
    <t>Surname</t>
  </si>
  <si>
    <t>M/F</t>
  </si>
  <si>
    <t>GP 1</t>
  </si>
  <si>
    <t>GP 2</t>
  </si>
  <si>
    <t>GP 3</t>
  </si>
  <si>
    <t>GP 4</t>
  </si>
  <si>
    <t>GP 5</t>
  </si>
  <si>
    <t>GP Pts</t>
  </si>
  <si>
    <t>Ryan</t>
  </si>
  <si>
    <t>Smith</t>
  </si>
  <si>
    <t>M</t>
  </si>
  <si>
    <t>Sarah</t>
  </si>
  <si>
    <t>Weersing</t>
  </si>
  <si>
    <t>F</t>
  </si>
  <si>
    <t>Lakdinu</t>
  </si>
  <si>
    <t>Peries</t>
  </si>
  <si>
    <t>Asci-Khela</t>
  </si>
  <si>
    <t>Catabay</t>
  </si>
  <si>
    <t>Jenny</t>
  </si>
  <si>
    <t>Kilcline</t>
  </si>
  <si>
    <t>Lavanan</t>
  </si>
  <si>
    <t>Ainkaran</t>
  </si>
  <si>
    <t>Elliot</t>
  </si>
  <si>
    <t>Cocks</t>
  </si>
  <si>
    <t>Joseph</t>
  </si>
  <si>
    <t>Boone</t>
  </si>
  <si>
    <t>Alex</t>
  </si>
  <si>
    <t>Watkins</t>
  </si>
  <si>
    <t>Abhijeet</t>
  </si>
  <si>
    <t>Sajilal</t>
  </si>
  <si>
    <t>Alexander</t>
  </si>
  <si>
    <t>Chaban</t>
  </si>
  <si>
    <t>Bemi</t>
  </si>
  <si>
    <t>Thompson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</si>
</sst>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16"/>
  <sheetViews>
    <sheetView tabSelected="1" workbookViewId="0" topLeftCell="A1">
      <selection activeCell="B3" sqref="B3:J16"/>
    </sheetView>
  </sheetViews>
  <sheetFormatPr defaultColWidth="9.140625" defaultRowHeight="12.75"/>
  <cols>
    <col min="2" max="2" width="15.421875" style="0" customWidth="1"/>
    <col min="3" max="3" width="14.8515625" style="0" customWidth="1"/>
  </cols>
  <sheetData>
    <row r="3" spans="2:10" ht="23.25">
      <c r="B3" s="1"/>
      <c r="C3" s="2" t="s">
        <v>0</v>
      </c>
      <c r="D3" s="2"/>
      <c r="E3" s="2"/>
      <c r="F3" s="2"/>
      <c r="G3" s="2"/>
      <c r="H3" s="2"/>
      <c r="I3" s="2"/>
      <c r="J3" s="3"/>
    </row>
    <row r="4" spans="2:10" ht="32.25" thickBot="1">
      <c r="B4" s="4" t="s">
        <v>1</v>
      </c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</row>
    <row r="5" spans="2:10" ht="15.75">
      <c r="B5" s="8" t="s">
        <v>10</v>
      </c>
      <c r="C5" s="8" t="s">
        <v>11</v>
      </c>
      <c r="D5" s="9" t="s">
        <v>12</v>
      </c>
      <c r="E5" s="10">
        <f>3.5*5</f>
        <v>17.5</v>
      </c>
      <c r="F5" s="10">
        <v>0</v>
      </c>
      <c r="G5" s="10">
        <f>2.5*5</f>
        <v>12.5</v>
      </c>
      <c r="H5" s="10">
        <f>3.5*5</f>
        <v>17.5</v>
      </c>
      <c r="I5" s="11">
        <f>4.5*5</f>
        <v>22.5</v>
      </c>
      <c r="J5" s="12">
        <f aca="true" t="shared" si="0" ref="J5:J16">SUM(E5:I5)-SMALL(E5:I5,1)-SMALL(E5:I5,2)</f>
        <v>57.5</v>
      </c>
    </row>
    <row r="6" spans="2:10" ht="15.75">
      <c r="B6" s="8" t="s">
        <v>13</v>
      </c>
      <c r="C6" s="8" t="s">
        <v>14</v>
      </c>
      <c r="D6" s="9" t="s">
        <v>15</v>
      </c>
      <c r="E6" s="13">
        <f>4*5</f>
        <v>20</v>
      </c>
      <c r="F6" s="13">
        <v>0</v>
      </c>
      <c r="G6" s="13">
        <f>2*5</f>
        <v>10</v>
      </c>
      <c r="H6" s="13">
        <f>2.5*5</f>
        <v>12.5</v>
      </c>
      <c r="I6" s="11">
        <f>3.5*5</f>
        <v>17.5</v>
      </c>
      <c r="J6" s="12">
        <f t="shared" si="0"/>
        <v>50</v>
      </c>
    </row>
    <row r="7" spans="2:10" ht="15.75">
      <c r="B7" s="8" t="s">
        <v>16</v>
      </c>
      <c r="C7" s="8" t="s">
        <v>17</v>
      </c>
      <c r="D7" s="9" t="s">
        <v>12</v>
      </c>
      <c r="E7" s="14">
        <f>4*3</f>
        <v>12</v>
      </c>
      <c r="F7" s="13">
        <f>2.5*6</f>
        <v>15</v>
      </c>
      <c r="G7" s="14">
        <v>0</v>
      </c>
      <c r="H7" s="14">
        <v>0</v>
      </c>
      <c r="I7" s="11">
        <v>0</v>
      </c>
      <c r="J7" s="12">
        <f t="shared" si="0"/>
        <v>27</v>
      </c>
    </row>
    <row r="8" spans="2:10" ht="15.75">
      <c r="B8" s="8" t="s">
        <v>18</v>
      </c>
      <c r="C8" s="8" t="s">
        <v>19</v>
      </c>
      <c r="D8" s="9" t="s">
        <v>15</v>
      </c>
      <c r="E8" s="15">
        <f>2*3</f>
        <v>6</v>
      </c>
      <c r="F8" s="15">
        <f>1*6</f>
        <v>6</v>
      </c>
      <c r="G8" s="15">
        <f>3*3</f>
        <v>9</v>
      </c>
      <c r="H8" s="15">
        <f>3*3</f>
        <v>9</v>
      </c>
      <c r="I8" s="11">
        <f>3*3</f>
        <v>9</v>
      </c>
      <c r="J8" s="12">
        <f t="shared" si="0"/>
        <v>27</v>
      </c>
    </row>
    <row r="9" spans="2:10" ht="15.75">
      <c r="B9" s="8" t="s">
        <v>20</v>
      </c>
      <c r="C9" s="8" t="s">
        <v>21</v>
      </c>
      <c r="D9" s="9" t="s">
        <v>15</v>
      </c>
      <c r="E9" s="15">
        <f>2*5</f>
        <v>10</v>
      </c>
      <c r="F9" s="15">
        <v>0</v>
      </c>
      <c r="G9" s="15">
        <v>0</v>
      </c>
      <c r="H9" s="15">
        <f>3*5</f>
        <v>15</v>
      </c>
      <c r="I9" s="11">
        <f>0*5</f>
        <v>0</v>
      </c>
      <c r="J9" s="12">
        <f t="shared" si="0"/>
        <v>25</v>
      </c>
    </row>
    <row r="10" spans="2:10" ht="15.75">
      <c r="B10" s="8" t="s">
        <v>22</v>
      </c>
      <c r="C10" s="8" t="s">
        <v>23</v>
      </c>
      <c r="D10" s="9" t="s">
        <v>12</v>
      </c>
      <c r="E10" s="15">
        <f>4.5*5</f>
        <v>22.5</v>
      </c>
      <c r="F10" s="15">
        <v>0</v>
      </c>
      <c r="G10" s="15">
        <v>0</v>
      </c>
      <c r="H10" s="15">
        <v>0</v>
      </c>
      <c r="I10" s="11">
        <v>0</v>
      </c>
      <c r="J10" s="12">
        <f t="shared" si="0"/>
        <v>22.5</v>
      </c>
    </row>
    <row r="11" spans="2:10" ht="15.75">
      <c r="B11" s="16" t="s">
        <v>24</v>
      </c>
      <c r="C11" s="16" t="s">
        <v>25</v>
      </c>
      <c r="D11" s="17" t="s">
        <v>12</v>
      </c>
      <c r="E11" s="18">
        <v>0</v>
      </c>
      <c r="F11" s="18">
        <f>3.5*6</f>
        <v>21</v>
      </c>
      <c r="G11" s="18">
        <v>0</v>
      </c>
      <c r="H11" s="18">
        <v>0</v>
      </c>
      <c r="I11" s="19">
        <v>0</v>
      </c>
      <c r="J11" s="12">
        <f t="shared" si="0"/>
        <v>21</v>
      </c>
    </row>
    <row r="12" spans="2:10" ht="15.75">
      <c r="B12" s="8" t="s">
        <v>26</v>
      </c>
      <c r="C12" s="8" t="s">
        <v>27</v>
      </c>
      <c r="D12" s="9" t="s">
        <v>12</v>
      </c>
      <c r="E12" s="15">
        <f>5*3</f>
        <v>15</v>
      </c>
      <c r="F12" s="15">
        <v>0</v>
      </c>
      <c r="G12" s="15">
        <v>0</v>
      </c>
      <c r="H12" s="15">
        <v>0</v>
      </c>
      <c r="I12" s="9">
        <v>0</v>
      </c>
      <c r="J12" s="12">
        <f t="shared" si="0"/>
        <v>15</v>
      </c>
    </row>
    <row r="13" spans="2:10" ht="15.75">
      <c r="B13" s="8" t="s">
        <v>28</v>
      </c>
      <c r="C13" s="8" t="s">
        <v>29</v>
      </c>
      <c r="D13" s="9" t="s">
        <v>12</v>
      </c>
      <c r="E13" s="20">
        <v>0</v>
      </c>
      <c r="F13" s="15">
        <v>0</v>
      </c>
      <c r="G13" s="20">
        <f>4*3</f>
        <v>12</v>
      </c>
      <c r="H13" s="20">
        <v>0</v>
      </c>
      <c r="I13" s="21">
        <v>0</v>
      </c>
      <c r="J13" s="12">
        <f t="shared" si="0"/>
        <v>12</v>
      </c>
    </row>
    <row r="14" spans="2:10" ht="15.75">
      <c r="B14" s="8" t="s">
        <v>30</v>
      </c>
      <c r="C14" s="8" t="s">
        <v>31</v>
      </c>
      <c r="D14" s="9" t="s">
        <v>12</v>
      </c>
      <c r="E14" s="15">
        <f>3*3</f>
        <v>9</v>
      </c>
      <c r="F14" s="15">
        <v>0</v>
      </c>
      <c r="G14" s="15">
        <v>0</v>
      </c>
      <c r="H14" s="15">
        <v>0</v>
      </c>
      <c r="I14" s="9">
        <v>0</v>
      </c>
      <c r="J14" s="12">
        <f t="shared" si="0"/>
        <v>9</v>
      </c>
    </row>
    <row r="15" spans="2:10" ht="15.75">
      <c r="B15" s="8" t="s">
        <v>32</v>
      </c>
      <c r="C15" s="8" t="s">
        <v>33</v>
      </c>
      <c r="D15" s="9" t="s">
        <v>12</v>
      </c>
      <c r="E15" s="21">
        <v>0</v>
      </c>
      <c r="F15" s="22">
        <v>0</v>
      </c>
      <c r="G15" s="21">
        <f>3*3</f>
        <v>9</v>
      </c>
      <c r="H15" s="21">
        <v>0</v>
      </c>
      <c r="I15" s="21">
        <v>0</v>
      </c>
      <c r="J15" s="12">
        <f t="shared" si="0"/>
        <v>9</v>
      </c>
    </row>
    <row r="16" spans="2:10" ht="15.75">
      <c r="B16" s="8" t="s">
        <v>34</v>
      </c>
      <c r="C16" s="8" t="s">
        <v>35</v>
      </c>
      <c r="D16" s="9" t="s">
        <v>12</v>
      </c>
      <c r="E16" s="21">
        <v>0</v>
      </c>
      <c r="F16" s="21">
        <v>0</v>
      </c>
      <c r="G16" s="21">
        <f>2*3</f>
        <v>6</v>
      </c>
      <c r="H16" s="21">
        <v>0</v>
      </c>
      <c r="I16" s="21">
        <v>0</v>
      </c>
      <c r="J16" s="23">
        <f t="shared" si="0"/>
        <v>6</v>
      </c>
    </row>
  </sheetData>
  <mergeCells count="1">
    <mergeCell ref="C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2018-08-04T10:28:35Z</dcterms:created>
  <dcterms:modified xsi:type="dcterms:W3CDTF">2018-08-04T10:30:27Z</dcterms:modified>
  <cp:category/>
  <cp:version/>
  <cp:contentType/>
  <cp:contentStatus/>
</cp:coreProperties>
</file>